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0380" activeTab="0"/>
  </bookViews>
  <sheets>
    <sheet name="2016-2020 ROM" sheetId="1" r:id="rId1"/>
    <sheet name="2016-2020 ENG" sheetId="2" r:id="rId2"/>
    <sheet name="2016-2020 RUS" sheetId="3" r:id="rId3"/>
  </sheets>
  <definedNames>
    <definedName name="_xlnm.Print_Area" localSheetId="1">'2016-2020 ENG'!$A$1:$L$40</definedName>
    <definedName name="_xlnm.Print_Area" localSheetId="0">'2016-2020 ROM'!$A$1:$L$40</definedName>
    <definedName name="_xlnm.Print_Area" localSheetId="2">'2016-2020 RUS'!$A$1:$K$40</definedName>
  </definedNames>
  <calcPr fullCalcOnLoad="1"/>
</workbook>
</file>

<file path=xl/sharedStrings.xml><?xml version="1.0" encoding="utf-8"?>
<sst xmlns="http://schemas.openxmlformats.org/spreadsheetml/2006/main" count="82" uniqueCount="39">
  <si>
    <t>Anexa nr.1</t>
  </si>
  <si>
    <t>Volumul numerarului în circulaţie</t>
  </si>
  <si>
    <t>Suma                                              (mil. lei)</t>
  </si>
  <si>
    <t>2016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</si>
  <si>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</si>
  <si>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</si>
  <si>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</si>
  <si>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</si>
  <si>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</si>
  <si>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</si>
  <si>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</si>
  <si>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</si>
  <si>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</si>
  <si>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</si>
  <si>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</si>
  <si>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</si>
  <si>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</si>
  <si>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</si>
  <si>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</si>
  <si>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</si>
  <si>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</si>
  <si>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</si>
  <si>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</si>
  <si>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</si>
  <si>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</si>
  <si>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</si>
  <si>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</si>
  <si>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</si>
  <si>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</si>
  <si>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</si>
  <si>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</si>
  <si>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</si>
  <si>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</si>
  <si>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</si>
  <si>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</si>
  <si>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2016 - 2020</t>
  </si>
  <si>
    <t>la 31.12.2020</t>
  </si>
  <si>
    <t>for 2016 - 2020</t>
  </si>
  <si>
    <t>2016 - 2020 гг.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</si>
</sst>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"/>
    <numFmt numFmtId="165" formatCode="0.00000"/>
    <numFmt numFmtId="166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/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15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1" fillId="5" borderId="36" xfId="0" applyNumberFormat="1" applyFont="1" applyFill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9" fontId="8" fillId="0" borderId="44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1" fillId="5" borderId="44" xfId="0" applyNumberFormat="1" applyFont="1" applyFill="1" applyBorder="1" applyAlignment="1">
      <alignment/>
    </xf>
    <xf numFmtId="4" fontId="10" fillId="0" borderId="49" xfId="0" applyNumberFormat="1" applyFont="1" applyBorder="1" applyAlignment="1">
      <alignment/>
    </xf>
    <xf numFmtId="166" fontId="10" fillId="0" borderId="41" xfId="0" applyNumberFormat="1" applyFont="1" applyBorder="1" applyAlignment="1">
      <alignment/>
    </xf>
    <xf numFmtId="166" fontId="10" fillId="0" borderId="50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166" fontId="10" fillId="0" borderId="48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2" xfId="0" applyNumberFormat="1" applyFont="1" applyBorder="1" applyAlignment="1">
      <alignment horizontal="center" vertical="center" wrapText="1"/>
    </xf>
    <xf numFmtId="4" fontId="10" fillId="0" borderId="53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4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49" fontId="8" fillId="0" borderId="57" xfId="0" applyNumberFormat="1" applyFont="1" applyBorder="1" applyAlignment="1">
      <alignment horizontal="center" vertical="center" wrapText="1"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4" fontId="10" fillId="0" borderId="60" xfId="0" applyNumberFormat="1" applyFont="1" applyBorder="1" applyAlignment="1">
      <alignment/>
    </xf>
    <xf numFmtId="166" fontId="10" fillId="0" borderId="61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166" fontId="10" fillId="0" borderId="56" xfId="0" applyNumberFormat="1" applyFont="1" applyBorder="1" applyAlignment="1">
      <alignment/>
    </xf>
    <xf numFmtId="4" fontId="10" fillId="0" borderId="63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4" xfId="0" applyNumberFormat="1" applyFont="1" applyBorder="1" applyAlignment="1">
      <alignment horizontal="center" vertical="center" wrapText="1"/>
    </xf>
    <xf numFmtId="164" fontId="8" fillId="0" borderId="65" xfId="0" applyNumberFormat="1" applyFont="1" applyBorder="1" applyAlignment="1">
      <alignment horizontal="left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4" fontId="10" fillId="0" borderId="6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7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ROM'!$B$11:$F$11</c:f>
              <c:numCache/>
            </c:numRef>
          </c:val>
          <c:smooth val="0"/>
        </c:ser>
        <c:marker val="1"/>
        <c:axId val="62362792"/>
        <c:axId val="24394217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ROM'!$B$19:$F$19</c:f>
              <c:numCache/>
            </c:numRef>
          </c:val>
          <c:smooth val="0"/>
        </c:ser>
        <c:marker val="1"/>
        <c:axId val="18221362"/>
        <c:axId val="29774531"/>
      </c:line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94217"/>
        <c:crosses val="autoZero"/>
        <c:auto val="1"/>
        <c:lblOffset val="100"/>
        <c:tickLblSkip val="1"/>
        <c:noMultiLvlLbl val="0"/>
      </c:catAx>
      <c:valAx>
        <c:axId val="24394217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62792"/>
        <c:crossesAt val="1"/>
        <c:crossBetween val="between"/>
        <c:dispUnits/>
        <c:majorUnit val="5000"/>
      </c:valAx>
      <c:catAx>
        <c:axId val="18221362"/>
        <c:scaling>
          <c:orientation val="minMax"/>
        </c:scaling>
        <c:axPos val="b"/>
        <c:delete val="1"/>
        <c:majorTickMark val="out"/>
        <c:minorTickMark val="none"/>
        <c:tickLblPos val="nextTo"/>
        <c:crossAx val="29774531"/>
        <c:crosses val="max"/>
        <c:auto val="1"/>
        <c:lblOffset val="100"/>
        <c:tickLblSkip val="1"/>
        <c:noMultiLvlLbl val="0"/>
      </c:catAx>
      <c:valAx>
        <c:axId val="29774531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21362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ROM'!$B$16:$F$16</c:f>
              <c:numCache/>
            </c:numRef>
          </c:val>
          <c:smooth val="0"/>
        </c:ser>
        <c:marker val="1"/>
        <c:axId val="66644188"/>
        <c:axId val="62926781"/>
      </c:lineChart>
      <c:lineChart>
        <c:grouping val="standard"/>
        <c:varyColors val="0"/>
        <c:ser>
          <c:idx val="4"/>
          <c:order val="3"/>
          <c:tx>
            <c:strRef>
              <c:f>'2016-2020 ROM'!$A$18</c:f>
              <c:strCache>
                <c:ptCount val="1"/>
                <c:pt idx="0">
                  <c:v>Monede jubiliare și comemorative 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ROM'!$A$17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ROM'!$B$17:$F$17</c:f>
              <c:numCache/>
            </c:numRef>
          </c:val>
          <c:smooth val="0"/>
        </c:ser>
        <c:marker val="1"/>
        <c:axId val="29470118"/>
        <c:axId val="63904471"/>
      </c:lineChart>
      <c:catAx>
        <c:axId val="666441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26781"/>
        <c:crosses val="autoZero"/>
        <c:auto val="1"/>
        <c:lblOffset val="100"/>
        <c:tickLblSkip val="1"/>
        <c:noMultiLvlLbl val="0"/>
      </c:catAx>
      <c:valAx>
        <c:axId val="6292678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44188"/>
        <c:crossesAt val="1"/>
        <c:crossBetween val="between"/>
        <c:dispUnits/>
      </c:valAx>
      <c:catAx>
        <c:axId val="29470118"/>
        <c:scaling>
          <c:orientation val="minMax"/>
        </c:scaling>
        <c:axPos val="b"/>
        <c:delete val="1"/>
        <c:majorTickMark val="out"/>
        <c:minorTickMark val="none"/>
        <c:tickLblPos val="none"/>
        <c:crossAx val="63904471"/>
        <c:crosses val="autoZero"/>
        <c:auto val="1"/>
        <c:lblOffset val="100"/>
        <c:tickLblSkip val="1"/>
        <c:noMultiLvlLbl val="0"/>
      </c:catAx>
      <c:valAx>
        <c:axId val="63904471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70118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32625"/>
          <c:w val="0.202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38269328"/>
        <c:axId val="8879633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12807834"/>
        <c:axId val="48161643"/>
      </c:line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79633"/>
        <c:crosses val="autoZero"/>
        <c:auto val="1"/>
        <c:lblOffset val="100"/>
        <c:tickLblSkip val="1"/>
        <c:noMultiLvlLbl val="0"/>
      </c:catAx>
      <c:valAx>
        <c:axId val="8879633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3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69328"/>
        <c:crossesAt val="1"/>
        <c:crossBetween val="between"/>
        <c:dispUnits/>
        <c:majorUnit val="5000"/>
      </c:valAx>
      <c:catAx>
        <c:axId val="12807834"/>
        <c:scaling>
          <c:orientation val="minMax"/>
        </c:scaling>
        <c:axPos val="b"/>
        <c:delete val="1"/>
        <c:majorTickMark val="out"/>
        <c:minorTickMark val="none"/>
        <c:tickLblPos val="nextTo"/>
        <c:crossAx val="48161643"/>
        <c:crosses val="max"/>
        <c:auto val="1"/>
        <c:lblOffset val="100"/>
        <c:tickLblSkip val="1"/>
        <c:noMultiLvlLbl val="0"/>
      </c:catAx>
      <c:valAx>
        <c:axId val="48161643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07834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3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'2016-2020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ENG'!$B$16:$F$16</c:f>
              <c:numCache/>
            </c:numRef>
          </c:val>
          <c:smooth val="0"/>
        </c:ser>
        <c:marker val="1"/>
        <c:axId val="30801604"/>
        <c:axId val="8778981"/>
      </c:lineChart>
      <c:lineChart>
        <c:grouping val="standard"/>
        <c:varyColors val="0"/>
        <c:ser>
          <c:idx val="4"/>
          <c:order val="3"/>
          <c:tx>
            <c:strRef>
              <c:f>'2016-2020 ENG'!$A$18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ENG'!$A$17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ENG'!$B$17:$F$17</c:f>
              <c:numCache/>
            </c:numRef>
          </c:val>
          <c:smooth val="0"/>
        </c:ser>
        <c:marker val="1"/>
        <c:axId val="11901966"/>
        <c:axId val="40008831"/>
      </c:lineChart>
      <c:catAx>
        <c:axId val="308016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78981"/>
        <c:crosses val="autoZero"/>
        <c:auto val="1"/>
        <c:lblOffset val="100"/>
        <c:tickLblSkip val="1"/>
        <c:noMultiLvlLbl val="0"/>
      </c:catAx>
      <c:valAx>
        <c:axId val="877898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01604"/>
        <c:crossesAt val="1"/>
        <c:crossBetween val="between"/>
        <c:dispUnits/>
      </c:valAx>
      <c:catAx>
        <c:axId val="11901966"/>
        <c:scaling>
          <c:orientation val="minMax"/>
        </c:scaling>
        <c:axPos val="b"/>
        <c:delete val="1"/>
        <c:majorTickMark val="out"/>
        <c:minorTickMark val="none"/>
        <c:tickLblPos val="none"/>
        <c:crossAx val="40008831"/>
        <c:crosses val="autoZero"/>
        <c:auto val="1"/>
        <c:lblOffset val="100"/>
        <c:tickLblSkip val="1"/>
        <c:noMultiLvlLbl val="0"/>
      </c:catAx>
      <c:valAx>
        <c:axId val="40008831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01966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0025"/>
          <c:h val="0.4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6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375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24535160"/>
        <c:axId val="19489849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41190914"/>
        <c:axId val="35173907"/>
      </c:line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89849"/>
        <c:crosses val="autoZero"/>
        <c:auto val="1"/>
        <c:lblOffset val="100"/>
        <c:tickLblSkip val="1"/>
        <c:noMultiLvlLbl val="0"/>
      </c:catAx>
      <c:valAx>
        <c:axId val="19489849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35160"/>
        <c:crossesAt val="1"/>
        <c:crossBetween val="between"/>
        <c:dispUnits/>
        <c:majorUnit val="5000"/>
      </c:valAx>
      <c:catAx>
        <c:axId val="41190914"/>
        <c:scaling>
          <c:orientation val="minMax"/>
        </c:scaling>
        <c:axPos val="b"/>
        <c:delete val="1"/>
        <c:majorTickMark val="out"/>
        <c:minorTickMark val="none"/>
        <c:tickLblPos val="nextTo"/>
        <c:crossAx val="35173907"/>
        <c:crosses val="max"/>
        <c:auto val="1"/>
        <c:lblOffset val="100"/>
        <c:tickLblSkip val="1"/>
        <c:noMultiLvlLbl val="0"/>
      </c:catAx>
      <c:valAx>
        <c:axId val="35173907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90914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425"/>
          <c:y val="0.949"/>
          <c:w val="0.369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6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RUS'!$B$16:$F$16</c:f>
              <c:numCache/>
            </c:numRef>
          </c:val>
          <c:smooth val="0"/>
        </c:ser>
        <c:marker val="1"/>
        <c:axId val="48129708"/>
        <c:axId val="30514189"/>
      </c:lineChart>
      <c:lineChart>
        <c:grouping val="standard"/>
        <c:varyColors val="0"/>
        <c:ser>
          <c:idx val="3"/>
          <c:order val="3"/>
          <c:tx>
            <c:strRef>
              <c:f>'2016-2020 RUS'!$A$18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RUS'!$B$18:$F$18</c:f>
              <c:numCache/>
            </c:numRef>
          </c:val>
          <c:smooth val="0"/>
        </c:ser>
        <c:ser>
          <c:idx val="4"/>
          <c:order val="4"/>
          <c:tx>
            <c:strRef>
              <c:f>'2016-2020 RUS'!$A$17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RUS'!$B$17:$F$17</c:f>
              <c:numCache/>
            </c:numRef>
          </c:val>
          <c:smooth val="0"/>
        </c:ser>
        <c:marker val="1"/>
        <c:axId val="6192246"/>
        <c:axId val="55730215"/>
      </c:lineChart>
      <c:catAx>
        <c:axId val="481297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14189"/>
        <c:crosses val="autoZero"/>
        <c:auto val="1"/>
        <c:lblOffset val="100"/>
        <c:tickLblSkip val="1"/>
        <c:noMultiLvlLbl val="0"/>
      </c:catAx>
      <c:valAx>
        <c:axId val="30514189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29708"/>
        <c:crossesAt val="1"/>
        <c:crossBetween val="between"/>
        <c:dispUnits/>
      </c:valAx>
      <c:catAx>
        <c:axId val="6192246"/>
        <c:scaling>
          <c:orientation val="minMax"/>
        </c:scaling>
        <c:axPos val="b"/>
        <c:delete val="1"/>
        <c:majorTickMark val="out"/>
        <c:minorTickMark val="none"/>
        <c:tickLblPos val="none"/>
        <c:crossAx val="55730215"/>
        <c:crosses val="autoZero"/>
        <c:auto val="1"/>
        <c:lblOffset val="100"/>
        <c:tickLblSkip val="1"/>
        <c:noMultiLvlLbl val="0"/>
      </c:catAx>
      <c:valAx>
        <c:axId val="55730215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2246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33625"/>
          <c:w val="0.24325"/>
          <c:h val="0.4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895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19725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21" t="s">
        <v>1</v>
      </c>
      <c r="B2" s="122"/>
      <c r="C2" s="122"/>
      <c r="D2" s="122"/>
      <c r="E2" s="122"/>
      <c r="F2" s="122"/>
    </row>
    <row r="3" spans="1:6" s="8" customFormat="1" ht="19.5" customHeight="1">
      <c r="A3" s="121" t="s">
        <v>35</v>
      </c>
      <c r="B3" s="122"/>
      <c r="C3" s="122"/>
      <c r="D3" s="122"/>
      <c r="E3" s="122"/>
      <c r="F3" s="122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72" t="s">
        <v>3</v>
      </c>
      <c r="C5" s="21" t="s">
        <v>4</v>
      </c>
      <c r="D5" s="21" t="s">
        <v>5</v>
      </c>
      <c r="E5" s="49" t="s">
        <v>6</v>
      </c>
      <c r="F5" s="93" t="s">
        <v>34</v>
      </c>
      <c r="G5" s="14"/>
      <c r="H5" s="14"/>
      <c r="I5" s="107"/>
      <c r="J5" s="105"/>
      <c r="K5" s="105"/>
      <c r="L5" s="14"/>
      <c r="M5" s="110"/>
      <c r="N5" s="88"/>
      <c r="O5" s="88"/>
      <c r="P5" s="88"/>
      <c r="Q5" s="88"/>
      <c r="R5" s="88"/>
    </row>
    <row r="6" spans="1:18" s="8" customFormat="1" ht="19.5" customHeight="1">
      <c r="A6" s="17" t="s">
        <v>7</v>
      </c>
      <c r="B6" s="73">
        <v>18870.82</v>
      </c>
      <c r="C6" s="23">
        <v>20905.4</v>
      </c>
      <c r="D6" s="23">
        <v>23606.43</v>
      </c>
      <c r="E6" s="90">
        <v>25677.9</v>
      </c>
      <c r="F6" s="94">
        <v>32859.68</v>
      </c>
      <c r="G6" s="113"/>
      <c r="H6" s="114"/>
      <c r="I6" s="106"/>
      <c r="J6" s="90"/>
      <c r="K6" s="90"/>
      <c r="L6" s="14"/>
      <c r="M6" s="111"/>
      <c r="N6" s="46"/>
      <c r="O6" s="46"/>
      <c r="P6" s="46"/>
      <c r="Q6" s="46"/>
      <c r="R6" s="46"/>
    </row>
    <row r="7" spans="1:18" s="8" customFormat="1" ht="19.5" customHeight="1">
      <c r="A7" s="18" t="s">
        <v>8</v>
      </c>
      <c r="B7" s="117"/>
      <c r="C7" s="118"/>
      <c r="D7" s="118">
        <v>10.57</v>
      </c>
      <c r="E7" s="119">
        <v>37.21</v>
      </c>
      <c r="F7" s="120">
        <v>64.07</v>
      </c>
      <c r="G7" s="113"/>
      <c r="H7" s="114"/>
      <c r="I7" s="106"/>
      <c r="J7" s="90"/>
      <c r="K7" s="90"/>
      <c r="L7" s="14"/>
      <c r="M7" s="112"/>
      <c r="N7" s="46"/>
      <c r="O7" s="46"/>
      <c r="P7" s="46"/>
      <c r="Q7" s="46"/>
      <c r="R7" s="46"/>
    </row>
    <row r="8" spans="1:18" s="8" customFormat="1" ht="19.5" customHeight="1">
      <c r="A8" s="18" t="s">
        <v>9</v>
      </c>
      <c r="B8" s="75">
        <v>108.85</v>
      </c>
      <c r="C8" s="25">
        <v>115.94</v>
      </c>
      <c r="D8" s="25">
        <v>120.65</v>
      </c>
      <c r="E8" s="91">
        <v>125.2</v>
      </c>
      <c r="F8" s="95">
        <v>128.68</v>
      </c>
      <c r="G8" s="14"/>
      <c r="H8" s="114"/>
      <c r="I8" s="106"/>
      <c r="J8" s="90"/>
      <c r="K8" s="90"/>
      <c r="L8" s="14"/>
      <c r="M8" s="112"/>
      <c r="N8" s="46"/>
      <c r="O8" s="46"/>
      <c r="P8" s="46"/>
      <c r="Q8" s="46"/>
      <c r="R8" s="46"/>
    </row>
    <row r="9" spans="1:18" s="8" customFormat="1" ht="25.5" customHeight="1">
      <c r="A9" s="18" t="s">
        <v>10</v>
      </c>
      <c r="B9" s="75">
        <v>9.37</v>
      </c>
      <c r="C9" s="25">
        <v>9.37</v>
      </c>
      <c r="D9" s="25">
        <v>9.37</v>
      </c>
      <c r="E9" s="91">
        <v>9.37</v>
      </c>
      <c r="F9" s="95">
        <v>9.37</v>
      </c>
      <c r="G9" s="14"/>
      <c r="H9" s="114"/>
      <c r="I9" s="106"/>
      <c r="J9" s="90"/>
      <c r="K9" s="90"/>
      <c r="L9" s="14"/>
      <c r="M9" s="112"/>
      <c r="N9" s="87"/>
      <c r="O9" s="87"/>
      <c r="P9" s="87"/>
      <c r="Q9" s="87"/>
      <c r="R9" s="87"/>
    </row>
    <row r="10" spans="1:12" s="8" customFormat="1" ht="25.5" customHeight="1" thickBot="1">
      <c r="A10" s="19" t="s">
        <v>33</v>
      </c>
      <c r="B10" s="104">
        <v>5.59</v>
      </c>
      <c r="C10" s="37">
        <v>5.76</v>
      </c>
      <c r="D10" s="37">
        <v>6.3</v>
      </c>
      <c r="E10" s="92">
        <v>6.66</v>
      </c>
      <c r="F10" s="96">
        <v>6.93</v>
      </c>
      <c r="G10" s="14"/>
      <c r="H10" s="114"/>
      <c r="I10" s="115"/>
      <c r="J10" s="90"/>
      <c r="K10" s="90"/>
      <c r="L10" s="14"/>
    </row>
    <row r="11" spans="1:12" s="12" customFormat="1" ht="19.5" customHeight="1" thickBot="1">
      <c r="A11" s="56" t="s">
        <v>11</v>
      </c>
      <c r="B11" s="57">
        <f>SUM(B6:B10)</f>
        <v>18994.629999999997</v>
      </c>
      <c r="C11" s="58">
        <f>SUM(C6:C10)</f>
        <v>21036.469999999998</v>
      </c>
      <c r="D11" s="58">
        <f>SUM(D6:D10)</f>
        <v>23753.32</v>
      </c>
      <c r="E11" s="58">
        <f>SUM(E6:E10)</f>
        <v>25856.34</v>
      </c>
      <c r="F11" s="59">
        <v>33068.72</v>
      </c>
      <c r="G11" s="108"/>
      <c r="H11" s="109"/>
      <c r="I11" s="109"/>
      <c r="J11" s="109"/>
      <c r="K11" s="109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9"/>
      <c r="H12" s="89"/>
      <c r="I12" s="89"/>
      <c r="J12" s="89"/>
      <c r="K12" s="14"/>
      <c r="L12" s="14"/>
    </row>
    <row r="13" spans="1:12" s="8" customFormat="1" ht="25.5" customHeight="1" thickBot="1">
      <c r="A13" s="27" t="s">
        <v>12</v>
      </c>
      <c r="B13" s="72" t="s">
        <v>3</v>
      </c>
      <c r="C13" s="21" t="s">
        <v>4</v>
      </c>
      <c r="D13" s="21" t="s">
        <v>5</v>
      </c>
      <c r="E13" s="49" t="s">
        <v>6</v>
      </c>
      <c r="F13" s="93" t="s">
        <v>34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7</v>
      </c>
      <c r="B14" s="81">
        <v>250.33</v>
      </c>
      <c r="C14" s="31">
        <v>272.27</v>
      </c>
      <c r="D14" s="31">
        <v>283.91</v>
      </c>
      <c r="E14" s="98">
        <v>284.53</v>
      </c>
      <c r="F14" s="101">
        <v>331.75</v>
      </c>
    </row>
    <row r="15" spans="1:6" s="8" customFormat="1" ht="19.5" customHeight="1">
      <c r="A15" s="18" t="s">
        <v>8</v>
      </c>
      <c r="B15" s="81"/>
      <c r="C15" s="31"/>
      <c r="D15" s="31">
        <v>8.39</v>
      </c>
      <c r="E15" s="98">
        <v>22.99</v>
      </c>
      <c r="F15" s="101">
        <v>37.81</v>
      </c>
    </row>
    <row r="16" spans="1:6" s="8" customFormat="1" ht="19.5" customHeight="1">
      <c r="A16" s="18" t="s">
        <v>9</v>
      </c>
      <c r="B16" s="75">
        <v>758.91</v>
      </c>
      <c r="C16" s="25">
        <v>807.72</v>
      </c>
      <c r="D16" s="25">
        <v>833.72</v>
      </c>
      <c r="E16" s="91">
        <v>865.49</v>
      </c>
      <c r="F16" s="95">
        <v>885.66</v>
      </c>
    </row>
    <row r="17" spans="1:6" s="8" customFormat="1" ht="25.5" customHeight="1">
      <c r="A17" s="18" t="s">
        <v>10</v>
      </c>
      <c r="B17" s="82">
        <v>0.047</v>
      </c>
      <c r="C17" s="34">
        <v>0.047</v>
      </c>
      <c r="D17" s="34">
        <v>0.047</v>
      </c>
      <c r="E17" s="99">
        <v>0.047</v>
      </c>
      <c r="F17" s="102">
        <v>0.047</v>
      </c>
    </row>
    <row r="18" spans="1:6" s="8" customFormat="1" ht="25.5" customHeight="1" thickBot="1">
      <c r="A18" s="19" t="s">
        <v>33</v>
      </c>
      <c r="B18" s="97">
        <v>0.093</v>
      </c>
      <c r="C18" s="41">
        <v>0.095</v>
      </c>
      <c r="D18" s="41">
        <v>0.1</v>
      </c>
      <c r="E18" s="100">
        <v>0.105</v>
      </c>
      <c r="F18" s="103">
        <v>0.11</v>
      </c>
    </row>
    <row r="19" spans="1:6" s="13" customFormat="1" ht="19.5" customHeight="1" thickBot="1">
      <c r="A19" s="56" t="s">
        <v>11</v>
      </c>
      <c r="B19" s="60">
        <f>SUM(B12:B18)</f>
        <v>1009.38</v>
      </c>
      <c r="C19" s="61">
        <f>SUM(C12:C18)</f>
        <v>1080.132</v>
      </c>
      <c r="D19" s="58">
        <f>SUM(D12:D18)</f>
        <v>1126.167</v>
      </c>
      <c r="E19" s="58">
        <f>SUM(E14:E18)</f>
        <v>1173.162</v>
      </c>
      <c r="F19" s="59">
        <v>1255.37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view="pageBreakPreview" zoomScaleSheetLayoutView="100" zoomScalePageLayoutView="0" workbookViewId="0" topLeftCell="A1">
      <selection activeCell="F14" sqref="F14:F19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23</v>
      </c>
    </row>
    <row r="2" spans="1:6" s="46" customFormat="1" ht="19.5" customHeight="1">
      <c r="A2" s="121" t="s">
        <v>24</v>
      </c>
      <c r="B2" s="122"/>
      <c r="C2" s="122"/>
      <c r="D2" s="122"/>
      <c r="E2" s="122"/>
      <c r="F2" s="122"/>
    </row>
    <row r="3" spans="1:6" s="46" customFormat="1" ht="19.5" customHeight="1">
      <c r="A3" s="121" t="s">
        <v>37</v>
      </c>
      <c r="B3" s="122"/>
      <c r="C3" s="122"/>
      <c r="D3" s="122"/>
      <c r="E3" s="122"/>
      <c r="F3" s="122"/>
    </row>
    <row r="4" spans="1:6" s="46" customFormat="1" ht="15.75" customHeight="1" thickBot="1">
      <c r="A4" s="47"/>
      <c r="B4" s="43"/>
      <c r="C4" s="43"/>
      <c r="D4" s="43"/>
      <c r="E4" s="43"/>
      <c r="F4" s="48">
        <v>44196</v>
      </c>
    </row>
    <row r="5" spans="1:11" s="46" customFormat="1" ht="27" customHeight="1" thickBot="1">
      <c r="A5" s="20" t="s">
        <v>25</v>
      </c>
      <c r="B5" s="72" t="s">
        <v>3</v>
      </c>
      <c r="C5" s="21" t="s">
        <v>4</v>
      </c>
      <c r="D5" s="21" t="s">
        <v>5</v>
      </c>
      <c r="E5" s="49" t="s">
        <v>6</v>
      </c>
      <c r="F5" s="93" t="s">
        <v>34</v>
      </c>
      <c r="H5" s="107"/>
      <c r="I5" s="107"/>
      <c r="J5" s="107"/>
      <c r="K5" s="107"/>
    </row>
    <row r="6" spans="1:11" s="46" customFormat="1" ht="19.5" customHeight="1">
      <c r="A6" s="29" t="s">
        <v>26</v>
      </c>
      <c r="B6" s="73">
        <v>18870.82</v>
      </c>
      <c r="C6" s="23">
        <v>20905.4</v>
      </c>
      <c r="D6" s="23">
        <v>23606.43</v>
      </c>
      <c r="E6" s="90">
        <v>25677.9</v>
      </c>
      <c r="F6" s="94">
        <v>32859.68</v>
      </c>
      <c r="G6" s="51"/>
      <c r="H6" s="107"/>
      <c r="I6" s="106"/>
      <c r="J6" s="90"/>
      <c r="K6" s="90"/>
    </row>
    <row r="7" spans="1:11" s="46" customFormat="1" ht="19.5" customHeight="1">
      <c r="A7" s="29" t="s">
        <v>27</v>
      </c>
      <c r="B7" s="117"/>
      <c r="C7" s="118"/>
      <c r="D7" s="118">
        <v>10.57</v>
      </c>
      <c r="E7" s="119">
        <v>37.21</v>
      </c>
      <c r="F7" s="120">
        <v>64.07</v>
      </c>
      <c r="G7" s="51"/>
      <c r="H7" s="107"/>
      <c r="I7" s="106"/>
      <c r="J7" s="90"/>
      <c r="K7" s="90"/>
    </row>
    <row r="8" spans="1:11" s="46" customFormat="1" ht="19.5" customHeight="1">
      <c r="A8" s="18" t="s">
        <v>28</v>
      </c>
      <c r="B8" s="75">
        <v>108.85</v>
      </c>
      <c r="C8" s="25">
        <v>115.94</v>
      </c>
      <c r="D8" s="25">
        <v>120.65</v>
      </c>
      <c r="E8" s="91">
        <v>125.2</v>
      </c>
      <c r="F8" s="95">
        <v>128.68</v>
      </c>
      <c r="H8" s="107"/>
      <c r="I8" s="106"/>
      <c r="J8" s="90"/>
      <c r="K8" s="90"/>
    </row>
    <row r="9" spans="1:11" s="46" customFormat="1" ht="30" customHeight="1">
      <c r="A9" s="18" t="s">
        <v>29</v>
      </c>
      <c r="B9" s="75">
        <v>9.37</v>
      </c>
      <c r="C9" s="25">
        <v>9.37</v>
      </c>
      <c r="D9" s="25">
        <v>9.37</v>
      </c>
      <c r="E9" s="91">
        <v>9.37</v>
      </c>
      <c r="F9" s="95">
        <v>9.37</v>
      </c>
      <c r="H9" s="107"/>
      <c r="I9" s="106"/>
      <c r="J9" s="90"/>
      <c r="K9" s="90"/>
    </row>
    <row r="10" spans="1:11" s="46" customFormat="1" ht="30" customHeight="1" thickBot="1">
      <c r="A10" s="19" t="s">
        <v>30</v>
      </c>
      <c r="B10" s="76">
        <v>5.59</v>
      </c>
      <c r="C10" s="37">
        <v>5.76</v>
      </c>
      <c r="D10" s="37">
        <v>6.3</v>
      </c>
      <c r="E10" s="92">
        <v>6.66</v>
      </c>
      <c r="F10" s="96">
        <v>6.93</v>
      </c>
      <c r="H10" s="107"/>
      <c r="I10" s="105"/>
      <c r="J10" s="90"/>
      <c r="K10" s="90"/>
    </row>
    <row r="11" spans="1:11" s="53" customFormat="1" ht="19.5" customHeight="1" thickBot="1">
      <c r="A11" s="56" t="s">
        <v>11</v>
      </c>
      <c r="B11" s="77">
        <f>SUM(B6:B10)</f>
        <v>18994.629999999997</v>
      </c>
      <c r="C11" s="84">
        <f>SUM(C6:C10)</f>
        <v>21036.469999999998</v>
      </c>
      <c r="D11" s="61">
        <f>SUM(D6:D10)</f>
        <v>23753.32</v>
      </c>
      <c r="E11" s="58">
        <f>SUM(E6:E10)</f>
        <v>25856.34</v>
      </c>
      <c r="F11" s="59">
        <v>33068.72</v>
      </c>
      <c r="H11" s="116"/>
      <c r="I11" s="116"/>
      <c r="J11" s="116"/>
      <c r="K11" s="116"/>
    </row>
    <row r="12" spans="1:11" s="46" customFormat="1" ht="9" customHeight="1" thickBot="1">
      <c r="A12" s="123"/>
      <c r="B12" s="124"/>
      <c r="C12" s="124"/>
      <c r="D12" s="124"/>
      <c r="E12" s="124"/>
      <c r="F12" s="125"/>
      <c r="H12" s="107"/>
      <c r="I12" s="107"/>
      <c r="J12" s="107"/>
      <c r="K12" s="107"/>
    </row>
    <row r="13" spans="1:6" s="46" customFormat="1" ht="25.5" customHeight="1" thickBot="1">
      <c r="A13" s="27" t="s">
        <v>31</v>
      </c>
      <c r="B13" s="72" t="s">
        <v>3</v>
      </c>
      <c r="C13" s="21" t="s">
        <v>4</v>
      </c>
      <c r="D13" s="21" t="s">
        <v>5</v>
      </c>
      <c r="E13" s="49" t="s">
        <v>6</v>
      </c>
      <c r="F13" s="93" t="s">
        <v>34</v>
      </c>
    </row>
    <row r="14" spans="1:6" s="46" customFormat="1" ht="19.5" customHeight="1">
      <c r="A14" s="29" t="s">
        <v>32</v>
      </c>
      <c r="B14" s="81">
        <v>250.33</v>
      </c>
      <c r="C14" s="31">
        <v>272.27</v>
      </c>
      <c r="D14" s="31">
        <v>283.91</v>
      </c>
      <c r="E14" s="98">
        <v>284.53</v>
      </c>
      <c r="F14" s="101">
        <v>331.75</v>
      </c>
    </row>
    <row r="15" spans="1:6" s="46" customFormat="1" ht="19.5" customHeight="1">
      <c r="A15" s="29" t="s">
        <v>27</v>
      </c>
      <c r="B15" s="81"/>
      <c r="C15" s="31"/>
      <c r="D15" s="31">
        <v>8.39</v>
      </c>
      <c r="E15" s="98">
        <v>22.99</v>
      </c>
      <c r="F15" s="101">
        <v>37.81</v>
      </c>
    </row>
    <row r="16" spans="1:6" s="46" customFormat="1" ht="19.5" customHeight="1">
      <c r="A16" s="18" t="s">
        <v>28</v>
      </c>
      <c r="B16" s="75">
        <v>758.91</v>
      </c>
      <c r="C16" s="25">
        <v>807.72</v>
      </c>
      <c r="D16" s="25">
        <v>833.72</v>
      </c>
      <c r="E16" s="91">
        <v>865.49</v>
      </c>
      <c r="F16" s="95">
        <v>885.66</v>
      </c>
    </row>
    <row r="17" spans="1:6" s="46" customFormat="1" ht="30" customHeight="1">
      <c r="A17" s="18" t="s">
        <v>29</v>
      </c>
      <c r="B17" s="82">
        <v>0.047</v>
      </c>
      <c r="C17" s="34">
        <v>0.047</v>
      </c>
      <c r="D17" s="34">
        <v>0.047</v>
      </c>
      <c r="E17" s="99">
        <v>0.047</v>
      </c>
      <c r="F17" s="102">
        <v>0.047</v>
      </c>
    </row>
    <row r="18" spans="1:6" s="46" customFormat="1" ht="30" customHeight="1" thickBot="1">
      <c r="A18" s="19" t="s">
        <v>30</v>
      </c>
      <c r="B18" s="97">
        <v>0.093</v>
      </c>
      <c r="C18" s="41">
        <v>0.095</v>
      </c>
      <c r="D18" s="41">
        <v>0.1</v>
      </c>
      <c r="E18" s="100">
        <v>0.105</v>
      </c>
      <c r="F18" s="103">
        <v>0.11</v>
      </c>
    </row>
    <row r="19" spans="1:6" s="55" customFormat="1" ht="19.5" customHeight="1" thickBot="1">
      <c r="A19" s="56" t="s">
        <v>11</v>
      </c>
      <c r="B19" s="77">
        <f>SUM(B12:B18)</f>
        <v>1009.38</v>
      </c>
      <c r="C19" s="71">
        <f>SUM(C12:C18)</f>
        <v>1080.132</v>
      </c>
      <c r="D19" s="61">
        <f>SUM(D12:D18)</f>
        <v>1126.167</v>
      </c>
      <c r="E19" s="58">
        <f>SUM(E12:E18)</f>
        <v>1173.162</v>
      </c>
      <c r="F19" s="59">
        <v>1255.37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0.140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8" customFormat="1" ht="19.5" customHeight="1">
      <c r="A2" s="121" t="s">
        <v>21</v>
      </c>
      <c r="B2" s="122"/>
      <c r="C2" s="122"/>
      <c r="D2" s="122"/>
      <c r="E2" s="122"/>
      <c r="F2" s="122"/>
    </row>
    <row r="3" spans="1:9" s="8" customFormat="1" ht="17.25" customHeight="1">
      <c r="A3" s="121" t="s">
        <v>38</v>
      </c>
      <c r="B3" s="122"/>
      <c r="C3" s="122"/>
      <c r="D3" s="122"/>
      <c r="E3" s="122"/>
      <c r="F3" s="122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44196</v>
      </c>
      <c r="H4" s="14"/>
      <c r="I4" s="14"/>
    </row>
    <row r="5" spans="1:9" s="8" customFormat="1" ht="28.5" customHeight="1" thickBot="1">
      <c r="A5" s="20" t="s">
        <v>20</v>
      </c>
      <c r="B5" s="72" t="s">
        <v>3</v>
      </c>
      <c r="C5" s="49" t="s">
        <v>4</v>
      </c>
      <c r="D5" s="28" t="s">
        <v>5</v>
      </c>
      <c r="E5" s="85" t="s">
        <v>6</v>
      </c>
      <c r="F5" s="22" t="s">
        <v>34</v>
      </c>
      <c r="H5" s="14"/>
      <c r="I5" s="14"/>
    </row>
    <row r="6" spans="1:9" s="8" customFormat="1" ht="19.5" customHeight="1">
      <c r="A6" s="29" t="s">
        <v>18</v>
      </c>
      <c r="B6" s="73">
        <v>18870.82</v>
      </c>
      <c r="C6" s="67">
        <v>20905.4</v>
      </c>
      <c r="D6" s="50">
        <v>23606.43</v>
      </c>
      <c r="E6" s="86">
        <v>25677.9</v>
      </c>
      <c r="F6" s="24">
        <v>32859.68</v>
      </c>
      <c r="G6" s="11"/>
      <c r="H6" s="14"/>
      <c r="I6" s="14"/>
    </row>
    <row r="7" spans="1:9" s="8" customFormat="1" ht="19.5" customHeight="1">
      <c r="A7" s="18" t="s">
        <v>17</v>
      </c>
      <c r="B7" s="74"/>
      <c r="C7" s="68"/>
      <c r="D7" s="62">
        <v>10.57</v>
      </c>
      <c r="E7" s="65">
        <v>37.21</v>
      </c>
      <c r="F7" s="63">
        <v>64.07</v>
      </c>
      <c r="G7" s="11"/>
      <c r="H7" s="14"/>
      <c r="I7" s="14"/>
    </row>
    <row r="8" spans="1:9" s="8" customFormat="1" ht="19.5" customHeight="1">
      <c r="A8" s="18" t="s">
        <v>16</v>
      </c>
      <c r="B8" s="75">
        <v>108.85</v>
      </c>
      <c r="C8" s="69">
        <v>115.94</v>
      </c>
      <c r="D8" s="33">
        <v>120.65</v>
      </c>
      <c r="E8" s="65">
        <v>125.2</v>
      </c>
      <c r="F8" s="26">
        <v>128.68</v>
      </c>
      <c r="H8" s="14"/>
      <c r="I8" s="14"/>
    </row>
    <row r="9" spans="1:9" s="8" customFormat="1" ht="25.5" customHeight="1">
      <c r="A9" s="18" t="s">
        <v>15</v>
      </c>
      <c r="B9" s="75">
        <v>9.37</v>
      </c>
      <c r="C9" s="69">
        <v>9.37</v>
      </c>
      <c r="D9" s="33">
        <v>9.37</v>
      </c>
      <c r="E9" s="65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14</v>
      </c>
      <c r="B10" s="76">
        <v>5.59</v>
      </c>
      <c r="C10" s="70">
        <v>5.76</v>
      </c>
      <c r="D10" s="52">
        <v>6.3</v>
      </c>
      <c r="E10" s="66">
        <v>6.66</v>
      </c>
      <c r="F10" s="38">
        <v>6.93</v>
      </c>
      <c r="H10" s="14"/>
      <c r="I10" s="14"/>
    </row>
    <row r="11" spans="1:9" s="12" customFormat="1" ht="24" customHeight="1" thickBot="1">
      <c r="A11" s="56" t="s">
        <v>13</v>
      </c>
      <c r="B11" s="77">
        <f>SUM(B6:B10)</f>
        <v>18994.629999999997</v>
      </c>
      <c r="C11" s="71">
        <f>SUM(C6:C10)</f>
        <v>21036.469999999998</v>
      </c>
      <c r="D11" s="61">
        <f>SUM(D6:D10)</f>
        <v>23753.32</v>
      </c>
      <c r="E11" s="58">
        <f>SUM(E6:E10)</f>
        <v>25856.34</v>
      </c>
      <c r="F11" s="64">
        <v>33068.72</v>
      </c>
      <c r="H11" s="15"/>
      <c r="I11" s="15"/>
    </row>
    <row r="12" spans="1:9" s="8" customFormat="1" ht="10.5" customHeight="1" thickBot="1">
      <c r="A12" s="123"/>
      <c r="B12" s="124"/>
      <c r="C12" s="124"/>
      <c r="D12" s="124"/>
      <c r="E12" s="124"/>
      <c r="F12" s="125"/>
      <c r="H12" s="14"/>
      <c r="I12" s="14"/>
    </row>
    <row r="13" spans="1:9" s="8" customFormat="1" ht="26.25" customHeight="1" thickBot="1">
      <c r="A13" s="27" t="s">
        <v>19</v>
      </c>
      <c r="B13" s="72" t="s">
        <v>3</v>
      </c>
      <c r="C13" s="49" t="s">
        <v>4</v>
      </c>
      <c r="D13" s="28" t="s">
        <v>5</v>
      </c>
      <c r="E13" s="21" t="s">
        <v>6</v>
      </c>
      <c r="F13" s="22" t="s">
        <v>34</v>
      </c>
      <c r="H13" s="14"/>
      <c r="I13" s="14"/>
    </row>
    <row r="14" spans="1:9" s="8" customFormat="1" ht="19.5" customHeight="1">
      <c r="A14" s="29" t="s">
        <v>18</v>
      </c>
      <c r="B14" s="81">
        <v>250.33</v>
      </c>
      <c r="C14" s="78">
        <v>272.27</v>
      </c>
      <c r="D14" s="30">
        <v>283.91</v>
      </c>
      <c r="E14" s="31">
        <v>284.53</v>
      </c>
      <c r="F14" s="32">
        <v>331.75</v>
      </c>
      <c r="H14" s="14"/>
      <c r="I14" s="14"/>
    </row>
    <row r="15" spans="1:9" s="8" customFormat="1" ht="19.5" customHeight="1">
      <c r="A15" s="18" t="s">
        <v>17</v>
      </c>
      <c r="B15" s="81"/>
      <c r="C15" s="78"/>
      <c r="D15" s="30">
        <v>8.39</v>
      </c>
      <c r="E15" s="31">
        <v>22.99</v>
      </c>
      <c r="F15" s="32">
        <v>37.81</v>
      </c>
      <c r="H15" s="14"/>
      <c r="I15" s="14"/>
    </row>
    <row r="16" spans="1:9" s="8" customFormat="1" ht="19.5" customHeight="1">
      <c r="A16" s="18" t="s">
        <v>16</v>
      </c>
      <c r="B16" s="75">
        <v>758.91</v>
      </c>
      <c r="C16" s="69">
        <v>807.72</v>
      </c>
      <c r="D16" s="33">
        <v>833.72</v>
      </c>
      <c r="E16" s="25">
        <v>865.49</v>
      </c>
      <c r="F16" s="26">
        <v>885.66</v>
      </c>
      <c r="H16" s="14"/>
      <c r="I16" s="14"/>
    </row>
    <row r="17" spans="1:9" s="8" customFormat="1" ht="25.5" customHeight="1">
      <c r="A17" s="18" t="s">
        <v>15</v>
      </c>
      <c r="B17" s="82">
        <v>0.047</v>
      </c>
      <c r="C17" s="79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14</v>
      </c>
      <c r="B18" s="83">
        <v>0.093</v>
      </c>
      <c r="C18" s="80">
        <v>0.095</v>
      </c>
      <c r="D18" s="54">
        <v>0.1</v>
      </c>
      <c r="E18" s="41">
        <v>0.105</v>
      </c>
      <c r="F18" s="42">
        <v>0.11</v>
      </c>
      <c r="H18" s="14"/>
      <c r="I18" s="14"/>
    </row>
    <row r="19" spans="1:9" s="13" customFormat="1" ht="24" customHeight="1" thickBot="1">
      <c r="A19" s="56" t="s">
        <v>13</v>
      </c>
      <c r="B19" s="77">
        <f>SUM(B14:B18)</f>
        <v>1009.38</v>
      </c>
      <c r="C19" s="71">
        <f>SUM(C14:C18)</f>
        <v>1080.132</v>
      </c>
      <c r="D19" s="61">
        <f>SUM(D14:D18)</f>
        <v>1126.167</v>
      </c>
      <c r="E19" s="58">
        <f>SUM(E14:E18)</f>
        <v>1173.162</v>
      </c>
      <c r="F19" s="64">
        <v>1255.37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2021-04-13T11:40:38Z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